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'Sheet1'!$A$1:$G$61</definedName>
  </definedNames>
  <calcPr fullCalcOnLoad="1" refMode="R1C1"/>
</workbook>
</file>

<file path=xl/sharedStrings.xml><?xml version="1.0" encoding="utf-8"?>
<sst xmlns="http://schemas.openxmlformats.org/spreadsheetml/2006/main" count="289" uniqueCount="120">
  <si>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</si>
  <si>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</si>
  <si>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</si>
  <si>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</si>
  <si>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</si>
  <si>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</si>
  <si>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</si>
  <si>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</si>
  <si>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</si>
  <si>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</si>
  <si>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</si>
  <si>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</si>
  <si>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</si>
  <si>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</si>
  <si>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</si>
  <si>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</si>
  <si>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</si>
  <si>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</si>
  <si>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</si>
  <si>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</si>
  <si>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</si>
  <si>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</si>
  <si>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</si>
  <si>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</si>
  <si>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</si>
  <si>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</si>
  <si>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</si>
  <si>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</si>
  <si>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</si>
  <si>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</si>
  <si>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</si>
  <si>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</si>
  <si>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</si>
  <si>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</si>
  <si>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</si>
  <si>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</si>
  <si>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</si>
  <si>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</si>
  <si>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</si>
  <si>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</si>
  <si>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</si>
  <si>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</si>
  <si>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</si>
  <si>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</si>
  <si>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</si>
  <si>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</si>
  <si>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</si>
  <si>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</si>
  <si>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</si>
  <si>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</si>
  <si>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</si>
  <si>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</si>
  <si>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</si>
  <si>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</si>
  <si>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</si>
  <si>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</si>
  <si>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</si>
  <si>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</si>
  <si>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</si>
  <si>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</si>
  <si>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</si>
  <si>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</si>
  <si>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</si>
  <si>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</si>
  <si>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</si>
  <si>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</si>
  <si>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</si>
  <si>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</si>
  <si>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</si>
  <si>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</si>
  <si>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</si>
  <si>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</si>
  <si>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</si>
  <si>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</si>
  <si>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</si>
  <si>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</si>
  <si>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</si>
  <si>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</si>
  <si>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</si>
  <si>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</si>
  <si>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</si>
  <si>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</si>
  <si>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</si>
  <si>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</si>
  <si>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</si>
  <si>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</si>
  <si>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</si>
  <si>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</si>
  <si>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</si>
  <si>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О.Е.</t>
  </si>
  <si>
    <t>(тыс. руб.)</t>
  </si>
  <si>
    <t xml:space="preserve">Открытый паевой инвестиционный фонд смешанных инвестиций "Северо-западный" </t>
  </si>
  <si>
    <t xml:space="preserve">               81.86</t>
  </si>
  <si>
    <t xml:space="preserve">            9,835.12</t>
  </si>
  <si>
    <t xml:space="preserve">            1,875.21</t>
  </si>
  <si>
    <t xml:space="preserve">               68.44</t>
  </si>
  <si>
    <t xml:space="preserve">            4,727.36</t>
  </si>
  <si>
    <t xml:space="preserve">          -10,126.78</t>
  </si>
  <si>
    <t xml:space="preserve">              143.61</t>
  </si>
  <si>
    <t xml:space="preserve">            1,537.86</t>
  </si>
  <si>
    <t xml:space="preserve">          -26,353.63</t>
  </si>
  <si>
    <t xml:space="preserve">              203.01</t>
  </si>
  <si>
    <t xml:space="preserve">           -3,695.10</t>
  </si>
  <si>
    <t xml:space="preserve">           -7,522.48</t>
  </si>
  <si>
    <t xml:space="preserve">               79.42</t>
  </si>
  <si>
    <t xml:space="preserve">            4,118.05</t>
  </si>
  <si>
    <t xml:space="preserve">           -3,437.71</t>
  </si>
  <si>
    <t xml:space="preserve">              292.11</t>
  </si>
  <si>
    <t xml:space="preserve">           12,807.31</t>
  </si>
  <si>
    <t xml:space="preserve">            2,671.89</t>
  </si>
  <si>
    <t xml:space="preserve">             -200.63</t>
  </si>
  <si>
    <t xml:space="preserve">          -21,374.02</t>
  </si>
  <si>
    <t xml:space="preserve">              -37.44</t>
  </si>
  <si>
    <t xml:space="preserve">          -25,673.16</t>
  </si>
  <si>
    <t>на  30.09.2011    20:00мск</t>
  </si>
  <si>
    <t xml:space="preserve">              344.33</t>
  </si>
  <si>
    <t xml:space="preserve">          -27,334.35</t>
  </si>
  <si>
    <t xml:space="preserve">               -4.80</t>
  </si>
  <si>
    <t xml:space="preserve">          -31,880.24</t>
  </si>
  <si>
    <t>Грачёва О.В.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</si>
</sst>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0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5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4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tabSelected="1" zoomScale="90" zoomScaleNormal="90" zoomScalePageLayoutView="0" workbookViewId="0" topLeftCell="A31">
      <selection activeCell="F55" sqref="F55:G55"/>
    </sheetView>
  </sheetViews>
  <sheetFormatPr defaultColWidth="9.5" defaultRowHeight="11.25"/>
  <cols>
    <col min="1" max="3" width="17.33203125" style="1" customWidth="1"/>
    <col min="4" max="4" width="43.5" style="1" customWidth="1"/>
    <col min="5" max="5" width="10.33203125" style="1" customWidth="1"/>
    <col min="6" max="6" width="22.5" style="1" customWidth="1"/>
    <col min="7" max="7" width="19.66015625" style="1" customWidth="1"/>
    <col min="8" max="8" width="9.5" style="1" customWidth="1"/>
    <col min="9" max="9" width="22.66015625" style="1" hidden="1" customWidth="1"/>
    <col min="10" max="10" width="21.83203125" style="1" hidden="1" customWidth="1"/>
    <col min="11" max="11" width="23.5" style="1" hidden="1" customWidth="1"/>
    <col min="12" max="12" width="25.33203125" style="1" hidden="1" customWidth="1"/>
    <col min="13" max="13" width="25" style="1" hidden="1" customWidth="1"/>
    <col min="14" max="14" width="30" style="1" hidden="1" customWidth="1"/>
    <col min="15" max="15" width="29.16015625" style="1" hidden="1" customWidth="1"/>
    <col min="16" max="16" width="31.33203125" style="1" hidden="1" customWidth="1"/>
    <col min="17" max="17" width="24.5" style="1" customWidth="1"/>
    <col min="18" max="18" width="31.16015625" style="1" customWidth="1"/>
    <col min="19" max="19" width="26.5" style="1" customWidth="1"/>
    <col min="20" max="20" width="14.83203125" style="1" customWidth="1"/>
    <col min="21" max="21" width="10.66015625" style="1" customWidth="1"/>
    <col min="22" max="22" width="20" style="1" customWidth="1"/>
    <col min="23" max="23" width="35" style="1" customWidth="1"/>
    <col min="24" max="24" width="37.33203125" style="1" customWidth="1"/>
    <col min="25" max="25" width="23.5" style="1" customWidth="1"/>
    <col min="26" max="26" width="29.66015625" style="1" customWidth="1"/>
    <col min="27" max="27" width="9.5" style="1" customWidth="1"/>
    <col min="28" max="28" width="14.33203125" style="1" customWidth="1"/>
    <col min="29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8" customHeight="1">
      <c r="A7" s="47" t="s">
        <v>6</v>
      </c>
      <c r="B7" s="47"/>
      <c r="C7" s="47"/>
      <c r="D7" s="47"/>
      <c r="E7" s="47"/>
      <c r="F7" s="47"/>
      <c r="G7" s="47"/>
    </row>
    <row r="8" spans="1:7" ht="12.75">
      <c r="A8" s="47" t="s">
        <v>7</v>
      </c>
      <c r="B8" s="47"/>
      <c r="C8" s="47"/>
      <c r="D8" s="47"/>
      <c r="E8" s="47"/>
      <c r="F8" s="47"/>
      <c r="G8" s="47"/>
    </row>
    <row r="9" spans="1:7" ht="19.5" customHeight="1">
      <c r="A9" s="48" t="s">
        <v>114</v>
      </c>
      <c r="B9" s="48"/>
      <c r="C9" s="48"/>
      <c r="D9" s="48"/>
      <c r="E9" s="48"/>
      <c r="F9" s="48"/>
      <c r="G9" s="48"/>
    </row>
    <row r="10" spans="1:7" ht="27" customHeight="1">
      <c r="A10" s="45" t="s">
        <v>91</v>
      </c>
      <c r="B10" s="45"/>
      <c r="C10" s="45"/>
      <c r="D10" s="45"/>
      <c r="E10" s="45"/>
      <c r="F10" s="45"/>
      <c r="G10" s="45"/>
    </row>
    <row r="11" spans="1:7" s="2" customFormat="1" ht="16.5" customHeight="1">
      <c r="A11" s="44" t="s">
        <v>8</v>
      </c>
      <c r="B11" s="44"/>
      <c r="C11" s="44"/>
      <c r="D11" s="44"/>
      <c r="E11" s="44"/>
      <c r="F11" s="44"/>
      <c r="G11" s="44"/>
    </row>
    <row r="12" spans="1:7" ht="11.25">
      <c r="A12" s="32" t="s">
        <v>9</v>
      </c>
      <c r="B12" s="32"/>
      <c r="C12" s="32"/>
      <c r="D12" s="32"/>
      <c r="E12" s="32"/>
      <c r="F12" s="32"/>
      <c r="G12" s="32"/>
    </row>
    <row r="13" spans="1:7" ht="16.5" customHeight="1">
      <c r="A13" s="45" t="s">
        <v>10</v>
      </c>
      <c r="B13" s="45"/>
      <c r="C13" s="45"/>
      <c r="D13" s="45"/>
      <c r="E13" s="45"/>
      <c r="F13" s="45"/>
      <c r="G13" s="45"/>
    </row>
    <row r="14" spans="1:7" ht="11.25">
      <c r="A14" s="46" t="s">
        <v>11</v>
      </c>
      <c r="B14" s="46"/>
      <c r="C14" s="46"/>
      <c r="D14" s="46"/>
      <c r="E14" s="46"/>
      <c r="F14" s="46"/>
      <c r="G14" s="46"/>
    </row>
    <row r="15" spans="1:7" ht="11.25">
      <c r="A15" s="5"/>
      <c r="B15" s="5"/>
      <c r="C15" s="5"/>
      <c r="D15" s="5"/>
      <c r="E15" s="5"/>
      <c r="F15" s="5"/>
      <c r="G15" s="6" t="s">
        <v>90</v>
      </c>
    </row>
    <row r="16" spans="1:7" s="3" customFormat="1" ht="31.5">
      <c r="A16" s="43" t="s">
        <v>12</v>
      </c>
      <c r="B16" s="43"/>
      <c r="C16" s="43"/>
      <c r="D16" s="43"/>
      <c r="E16" s="7" t="s">
        <v>13</v>
      </c>
      <c r="F16" s="7" t="s">
        <v>14</v>
      </c>
      <c r="G16" s="7" t="s">
        <v>15</v>
      </c>
    </row>
    <row r="17" spans="1:16" ht="12">
      <c r="A17" s="37" t="s">
        <v>16</v>
      </c>
      <c r="B17" s="37"/>
      <c r="C17" s="37"/>
      <c r="D17" s="37"/>
      <c r="E17" s="9" t="s">
        <v>17</v>
      </c>
      <c r="F17" s="10">
        <f>101251.97+M17+N17+O17+P17</f>
        <v>186367.96000000002</v>
      </c>
      <c r="G17" s="10">
        <v>140918.8169</v>
      </c>
      <c r="I17" s="1">
        <v>19541.36</v>
      </c>
      <c r="J17" s="1">
        <v>24860.86</v>
      </c>
      <c r="K17" s="1">
        <v>26983.86</v>
      </c>
      <c r="L17" s="1">
        <v>17051.86</v>
      </c>
      <c r="M17" s="1">
        <v>7776.09</v>
      </c>
      <c r="N17" s="1">
        <v>26214.48</v>
      </c>
      <c r="O17" s="1">
        <v>25087.1</v>
      </c>
      <c r="P17" s="1">
        <v>26038.32</v>
      </c>
    </row>
    <row r="18" spans="1:16" ht="12">
      <c r="A18" s="36" t="s">
        <v>18</v>
      </c>
      <c r="B18" s="36"/>
      <c r="C18" s="36"/>
      <c r="D18" s="36"/>
      <c r="E18" s="11" t="s">
        <v>19</v>
      </c>
      <c r="F18" s="12">
        <v>185278.38</v>
      </c>
      <c r="G18" s="12">
        <v>146175.19498</v>
      </c>
      <c r="I18" s="1">
        <v>19459.51</v>
      </c>
      <c r="J18" s="1">
        <v>24792.42</v>
      </c>
      <c r="K18" s="1">
        <v>26840.24</v>
      </c>
      <c r="L18" s="1">
        <v>16848.85</v>
      </c>
      <c r="M18" s="1">
        <v>7696.67</v>
      </c>
      <c r="N18" s="1">
        <v>25922.37</v>
      </c>
      <c r="O18" s="1">
        <v>25287.73</v>
      </c>
      <c r="P18" s="1">
        <v>25693.99</v>
      </c>
    </row>
    <row r="19" spans="1:16" ht="12">
      <c r="A19" s="42" t="s">
        <v>20</v>
      </c>
      <c r="B19" s="42"/>
      <c r="C19" s="42"/>
      <c r="D19" s="42"/>
      <c r="E19" s="13" t="s">
        <v>21</v>
      </c>
      <c r="F19" s="30">
        <f>F17-F18</f>
        <v>1089.5800000000163</v>
      </c>
      <c r="G19" s="14">
        <v>-5256.378079999995</v>
      </c>
      <c r="I19" s="1" t="s">
        <v>92</v>
      </c>
      <c r="J19" s="1" t="s">
        <v>95</v>
      </c>
      <c r="K19" s="1" t="s">
        <v>98</v>
      </c>
      <c r="L19" s="1" t="s">
        <v>101</v>
      </c>
      <c r="M19" s="1" t="s">
        <v>104</v>
      </c>
      <c r="N19" s="1" t="s">
        <v>107</v>
      </c>
      <c r="O19" s="1" t="s">
        <v>110</v>
      </c>
      <c r="P19" s="1" t="s">
        <v>115</v>
      </c>
    </row>
    <row r="20" spans="1:16" ht="27" customHeight="1">
      <c r="A20" s="37" t="s">
        <v>22</v>
      </c>
      <c r="B20" s="37"/>
      <c r="C20" s="37"/>
      <c r="D20" s="37"/>
      <c r="E20" s="9" t="s">
        <v>23</v>
      </c>
      <c r="F20" s="10" t="s">
        <v>24</v>
      </c>
      <c r="G20" s="10" t="s">
        <v>24</v>
      </c>
      <c r="I20" s="1" t="s">
        <v>24</v>
      </c>
      <c r="J20" s="1" t="s">
        <v>24</v>
      </c>
      <c r="K20" s="1" t="s">
        <v>24</v>
      </c>
      <c r="L20" s="1" t="s">
        <v>24</v>
      </c>
      <c r="M20" s="1" t="s">
        <v>24</v>
      </c>
      <c r="N20" s="1" t="s">
        <v>24</v>
      </c>
      <c r="O20" s="1" t="s">
        <v>24</v>
      </c>
      <c r="P20" s="1" t="s">
        <v>24</v>
      </c>
    </row>
    <row r="21" spans="1:16" ht="27.75" customHeight="1">
      <c r="A21" s="37" t="s">
        <v>25</v>
      </c>
      <c r="B21" s="37"/>
      <c r="C21" s="37"/>
      <c r="D21" s="37"/>
      <c r="E21" s="9" t="s">
        <v>26</v>
      </c>
      <c r="F21" s="10" t="s">
        <v>24</v>
      </c>
      <c r="G21" s="10" t="s">
        <v>24</v>
      </c>
      <c r="I21" s="1" t="s">
        <v>24</v>
      </c>
      <c r="J21" s="1" t="s">
        <v>24</v>
      </c>
      <c r="K21" s="1" t="s">
        <v>24</v>
      </c>
      <c r="L21" s="1" t="s">
        <v>24</v>
      </c>
      <c r="M21" s="1" t="s">
        <v>24</v>
      </c>
      <c r="N21" s="1" t="s">
        <v>24</v>
      </c>
      <c r="O21" s="1" t="s">
        <v>24</v>
      </c>
      <c r="P21" s="1" t="s">
        <v>24</v>
      </c>
    </row>
    <row r="22" spans="1:16" ht="31.5" customHeight="1">
      <c r="A22" s="37" t="s">
        <v>27</v>
      </c>
      <c r="B22" s="37"/>
      <c r="C22" s="37"/>
      <c r="D22" s="37"/>
      <c r="E22" s="9" t="s">
        <v>28</v>
      </c>
      <c r="F22" s="15" t="s">
        <v>24</v>
      </c>
      <c r="G22" s="15" t="s">
        <v>24</v>
      </c>
      <c r="I22" s="1" t="s">
        <v>24</v>
      </c>
      <c r="J22" s="1" t="s">
        <v>24</v>
      </c>
      <c r="K22" s="1" t="s">
        <v>24</v>
      </c>
      <c r="L22" s="1" t="s">
        <v>24</v>
      </c>
      <c r="M22" s="1" t="s">
        <v>24</v>
      </c>
      <c r="N22" s="1" t="s">
        <v>24</v>
      </c>
      <c r="O22" s="1" t="s">
        <v>24</v>
      </c>
      <c r="P22" s="1" t="s">
        <v>24</v>
      </c>
    </row>
    <row r="23" spans="1:7" ht="17.25" customHeight="1">
      <c r="A23" s="37" t="s">
        <v>29</v>
      </c>
      <c r="B23" s="37"/>
      <c r="C23" s="37"/>
      <c r="D23" s="37"/>
      <c r="E23" s="9" t="s">
        <v>30</v>
      </c>
      <c r="F23" s="15"/>
      <c r="G23" s="15"/>
    </row>
    <row r="24" spans="1:7" ht="18" customHeight="1">
      <c r="A24" s="37" t="s">
        <v>31</v>
      </c>
      <c r="B24" s="37"/>
      <c r="C24" s="37"/>
      <c r="D24" s="37"/>
      <c r="E24" s="9" t="s">
        <v>32</v>
      </c>
      <c r="F24" s="15"/>
      <c r="G24" s="15"/>
    </row>
    <row r="25" spans="1:7" ht="18.75" customHeight="1">
      <c r="A25" s="37" t="s">
        <v>33</v>
      </c>
      <c r="B25" s="37"/>
      <c r="C25" s="37"/>
      <c r="D25" s="37"/>
      <c r="E25" s="9" t="s">
        <v>34</v>
      </c>
      <c r="F25" s="15"/>
      <c r="G25" s="15"/>
    </row>
    <row r="26" spans="1:16" ht="20.25" customHeight="1">
      <c r="A26" s="37" t="s">
        <v>35</v>
      </c>
      <c r="B26" s="37"/>
      <c r="C26" s="37"/>
      <c r="D26" s="37"/>
      <c r="E26" s="9" t="s">
        <v>36</v>
      </c>
      <c r="F26" s="10" t="s">
        <v>24</v>
      </c>
      <c r="G26" s="10">
        <v>4038.2899999999995</v>
      </c>
      <c r="I26" s="1" t="s">
        <v>24</v>
      </c>
      <c r="J26" s="1" t="s">
        <v>24</v>
      </c>
      <c r="K26" s="1" t="s">
        <v>24</v>
      </c>
      <c r="L26" s="1" t="s">
        <v>24</v>
      </c>
      <c r="M26" s="1" t="s">
        <v>24</v>
      </c>
      <c r="N26" s="1" t="s">
        <v>24</v>
      </c>
      <c r="O26" s="1" t="s">
        <v>24</v>
      </c>
      <c r="P26" s="1" t="s">
        <v>24</v>
      </c>
    </row>
    <row r="27" spans="1:16" ht="21.75" customHeight="1">
      <c r="A27" s="37" t="s">
        <v>37</v>
      </c>
      <c r="B27" s="37"/>
      <c r="C27" s="37"/>
      <c r="D27" s="37"/>
      <c r="E27" s="9" t="s">
        <v>38</v>
      </c>
      <c r="F27" s="10">
        <f>614.91+J27+N27+O27+P27</f>
        <v>3888.3</v>
      </c>
      <c r="G27" s="10">
        <v>2942.9492600000003</v>
      </c>
      <c r="I27" s="1" t="s">
        <v>24</v>
      </c>
      <c r="J27" s="1">
        <v>348.1</v>
      </c>
      <c r="K27" s="1" t="s">
        <v>24</v>
      </c>
      <c r="L27" s="1" t="s">
        <v>24</v>
      </c>
      <c r="M27" s="1" t="s">
        <v>24</v>
      </c>
      <c r="N27" s="1">
        <v>1598.87</v>
      </c>
      <c r="O27" s="1">
        <v>601.63</v>
      </c>
      <c r="P27" s="31">
        <v>724.79</v>
      </c>
    </row>
    <row r="28" spans="1:16" ht="21.75" customHeight="1">
      <c r="A28" s="37" t="s">
        <v>39</v>
      </c>
      <c r="B28" s="37"/>
      <c r="C28" s="37"/>
      <c r="D28" s="37"/>
      <c r="E28" s="9" t="s">
        <v>40</v>
      </c>
      <c r="F28" s="15"/>
      <c r="G28" s="15"/>
      <c r="P28" s="31"/>
    </row>
    <row r="29" spans="1:16" ht="20.25" customHeight="1">
      <c r="A29" s="37" t="s">
        <v>41</v>
      </c>
      <c r="B29" s="37"/>
      <c r="C29" s="37"/>
      <c r="D29" s="37"/>
      <c r="E29" s="9" t="s">
        <v>42</v>
      </c>
      <c r="F29" s="15" t="s">
        <v>24</v>
      </c>
      <c r="G29" s="15" t="s">
        <v>24</v>
      </c>
      <c r="I29" s="1" t="s">
        <v>24</v>
      </c>
      <c r="J29" s="1" t="s">
        <v>24</v>
      </c>
      <c r="K29" s="1" t="s">
        <v>24</v>
      </c>
      <c r="L29" s="1" t="s">
        <v>24</v>
      </c>
      <c r="M29" s="1" t="s">
        <v>24</v>
      </c>
      <c r="N29" s="1" t="s">
        <v>24</v>
      </c>
      <c r="O29" s="1" t="s">
        <v>24</v>
      </c>
      <c r="P29" s="31" t="s">
        <v>24</v>
      </c>
    </row>
    <row r="30" spans="1:16" ht="25.5" customHeight="1">
      <c r="A30" s="42" t="s">
        <v>43</v>
      </c>
      <c r="B30" s="42"/>
      <c r="C30" s="42"/>
      <c r="D30" s="42"/>
      <c r="E30" s="13" t="s">
        <v>44</v>
      </c>
      <c r="F30" s="14">
        <f>1180.83+L30+M30+N30+O30+P30</f>
        <v>-34297.28</v>
      </c>
      <c r="G30" s="14">
        <v>30430.060280000005</v>
      </c>
      <c r="I30" s="1">
        <v>9835.12</v>
      </c>
      <c r="J30" s="1">
        <v>4727.36</v>
      </c>
      <c r="L30" s="1">
        <v>-3695.1</v>
      </c>
      <c r="M30" s="1">
        <v>4118.05</v>
      </c>
      <c r="N30" s="1">
        <v>12807.31</v>
      </c>
      <c r="O30" s="1">
        <v>-21374.02</v>
      </c>
      <c r="P30" s="31">
        <v>-27334.35</v>
      </c>
    </row>
    <row r="31" spans="1:16" ht="12">
      <c r="A31" s="37" t="s">
        <v>45</v>
      </c>
      <c r="B31" s="37"/>
      <c r="C31" s="37"/>
      <c r="D31" s="37"/>
      <c r="E31" s="9"/>
      <c r="F31" s="15"/>
      <c r="G31" s="15"/>
      <c r="P31" s="31"/>
    </row>
    <row r="32" spans="1:16" ht="12">
      <c r="A32" s="8"/>
      <c r="B32" s="41" t="s">
        <v>46</v>
      </c>
      <c r="C32" s="41"/>
      <c r="D32" s="41"/>
      <c r="E32" s="9" t="s">
        <v>47</v>
      </c>
      <c r="F32" s="10">
        <f>1180.83+L30+M30+N30+O30+P30</f>
        <v>-34297.28</v>
      </c>
      <c r="G32" s="10">
        <v>30074.404090000004</v>
      </c>
      <c r="I32" s="1" t="s">
        <v>93</v>
      </c>
      <c r="J32" s="1" t="s">
        <v>96</v>
      </c>
      <c r="L32" s="1" t="s">
        <v>102</v>
      </c>
      <c r="M32" s="1" t="s">
        <v>105</v>
      </c>
      <c r="N32" s="1" t="s">
        <v>108</v>
      </c>
      <c r="O32" s="1" t="s">
        <v>111</v>
      </c>
      <c r="P32" s="31" t="s">
        <v>116</v>
      </c>
    </row>
    <row r="33" spans="1:16" ht="12">
      <c r="A33" s="8"/>
      <c r="B33" s="41" t="s">
        <v>48</v>
      </c>
      <c r="C33" s="41"/>
      <c r="D33" s="41"/>
      <c r="E33" s="9" t="s">
        <v>49</v>
      </c>
      <c r="F33" s="10" t="s">
        <v>24</v>
      </c>
      <c r="G33" s="10">
        <v>355.66619</v>
      </c>
      <c r="I33" s="1" t="s">
        <v>24</v>
      </c>
      <c r="J33" s="1" t="s">
        <v>24</v>
      </c>
      <c r="K33" s="1" t="s">
        <v>24</v>
      </c>
      <c r="L33" s="1" t="s">
        <v>24</v>
      </c>
      <c r="M33" s="1" t="s">
        <v>24</v>
      </c>
      <c r="N33" s="1" t="s">
        <v>24</v>
      </c>
      <c r="O33" s="1" t="s">
        <v>24</v>
      </c>
      <c r="P33" s="31" t="s">
        <v>24</v>
      </c>
    </row>
    <row r="34" spans="1:16" ht="12">
      <c r="A34" s="8"/>
      <c r="B34" s="41" t="s">
        <v>50</v>
      </c>
      <c r="C34" s="41"/>
      <c r="D34" s="41"/>
      <c r="E34" s="9" t="s">
        <v>51</v>
      </c>
      <c r="F34" s="15" t="s">
        <v>24</v>
      </c>
      <c r="G34" s="15" t="s">
        <v>24</v>
      </c>
      <c r="I34" s="1" t="s">
        <v>24</v>
      </c>
      <c r="J34" s="1" t="s">
        <v>24</v>
      </c>
      <c r="K34" s="1" t="s">
        <v>24</v>
      </c>
      <c r="L34" s="1" t="s">
        <v>24</v>
      </c>
      <c r="M34" s="28" t="s">
        <v>24</v>
      </c>
      <c r="N34" s="1" t="s">
        <v>24</v>
      </c>
      <c r="O34" s="1" t="s">
        <v>24</v>
      </c>
      <c r="P34" s="31" t="s">
        <v>24</v>
      </c>
    </row>
    <row r="35" spans="1:16" ht="12">
      <c r="A35" s="8"/>
      <c r="B35" s="41" t="s">
        <v>52</v>
      </c>
      <c r="C35" s="41"/>
      <c r="D35" s="41"/>
      <c r="E35" s="9" t="s">
        <v>53</v>
      </c>
      <c r="F35" s="15" t="s">
        <v>24</v>
      </c>
      <c r="G35" s="15" t="s">
        <v>24</v>
      </c>
      <c r="I35" s="1" t="s">
        <v>24</v>
      </c>
      <c r="J35" s="1" t="s">
        <v>24</v>
      </c>
      <c r="K35" s="1" t="s">
        <v>24</v>
      </c>
      <c r="L35" s="1" t="s">
        <v>24</v>
      </c>
      <c r="M35" s="1" t="s">
        <v>24</v>
      </c>
      <c r="N35" s="1" t="s">
        <v>24</v>
      </c>
      <c r="O35" s="1" t="s">
        <v>24</v>
      </c>
      <c r="P35" s="31" t="s">
        <v>24</v>
      </c>
    </row>
    <row r="36" spans="1:28" ht="12" customHeight="1">
      <c r="A36" s="8"/>
      <c r="B36" s="41" t="s">
        <v>54</v>
      </c>
      <c r="C36" s="41"/>
      <c r="D36" s="41"/>
      <c r="E36" s="9" t="s">
        <v>55</v>
      </c>
      <c r="F36" s="15" t="s">
        <v>24</v>
      </c>
      <c r="G36" s="15" t="s">
        <v>24</v>
      </c>
      <c r="I36" s="1" t="s">
        <v>24</v>
      </c>
      <c r="J36" s="1" t="s">
        <v>24</v>
      </c>
      <c r="K36" s="1" t="s">
        <v>24</v>
      </c>
      <c r="L36" s="1" t="s">
        <v>24</v>
      </c>
      <c r="M36" s="1" t="s">
        <v>24</v>
      </c>
      <c r="N36" s="1" t="s">
        <v>24</v>
      </c>
      <c r="O36" s="1" t="s">
        <v>24</v>
      </c>
      <c r="P36" s="1" t="s">
        <v>24</v>
      </c>
      <c r="AB36" s="28"/>
    </row>
    <row r="37" spans="1:16" ht="21" customHeight="1">
      <c r="A37" s="42" t="s">
        <v>56</v>
      </c>
      <c r="B37" s="42"/>
      <c r="C37" s="42"/>
      <c r="D37" s="42"/>
      <c r="E37" s="13" t="s">
        <v>57</v>
      </c>
      <c r="F37" s="14">
        <f>K37+O37+P37</f>
        <v>1495.62</v>
      </c>
      <c r="G37" s="14">
        <v>-26426.77</v>
      </c>
      <c r="I37" s="1" t="s">
        <v>24</v>
      </c>
      <c r="J37" s="1" t="s">
        <v>24</v>
      </c>
      <c r="K37" s="1">
        <v>1537.86</v>
      </c>
      <c r="L37" s="1" t="s">
        <v>24</v>
      </c>
      <c r="M37" s="1" t="s">
        <v>24</v>
      </c>
      <c r="N37" s="1" t="s">
        <v>24</v>
      </c>
      <c r="O37" s="1">
        <v>-37.44</v>
      </c>
      <c r="P37" s="28">
        <v>-4.8</v>
      </c>
    </row>
    <row r="38" spans="1:7" ht="12">
      <c r="A38" s="37" t="s">
        <v>45</v>
      </c>
      <c r="B38" s="37"/>
      <c r="C38" s="37"/>
      <c r="D38" s="37"/>
      <c r="E38" s="9"/>
      <c r="F38" s="15"/>
      <c r="G38" s="15"/>
    </row>
    <row r="39" spans="1:26" ht="12">
      <c r="A39" s="8"/>
      <c r="B39" s="41" t="s">
        <v>46</v>
      </c>
      <c r="C39" s="41"/>
      <c r="D39" s="41"/>
      <c r="E39" s="9" t="s">
        <v>58</v>
      </c>
      <c r="F39" s="10">
        <f>K37+O37+P37</f>
        <v>1495.62</v>
      </c>
      <c r="G39" s="10">
        <v>-91.19999999999999</v>
      </c>
      <c r="I39" s="1" t="s">
        <v>24</v>
      </c>
      <c r="J39" s="1" t="s">
        <v>24</v>
      </c>
      <c r="K39" s="1" t="s">
        <v>99</v>
      </c>
      <c r="L39" s="1" t="s">
        <v>24</v>
      </c>
      <c r="M39" s="1" t="s">
        <v>24</v>
      </c>
      <c r="N39" s="1" t="s">
        <v>24</v>
      </c>
      <c r="O39" s="1" t="s">
        <v>112</v>
      </c>
      <c r="P39" s="1" t="s">
        <v>117</v>
      </c>
      <c r="Q39" s="28"/>
      <c r="Z39" s="28"/>
    </row>
    <row r="40" spans="1:28" ht="12">
      <c r="A40" s="8"/>
      <c r="B40" s="41" t="s">
        <v>48</v>
      </c>
      <c r="C40" s="41"/>
      <c r="D40" s="41"/>
      <c r="E40" s="9" t="s">
        <v>59</v>
      </c>
      <c r="F40" s="10" t="s">
        <v>24</v>
      </c>
      <c r="G40" s="10">
        <v>-26335.57</v>
      </c>
      <c r="I40" s="1" t="s">
        <v>24</v>
      </c>
      <c r="J40" s="1" t="s">
        <v>24</v>
      </c>
      <c r="K40" s="1" t="s">
        <v>24</v>
      </c>
      <c r="L40" s="1" t="s">
        <v>24</v>
      </c>
      <c r="M40" s="1" t="s">
        <v>24</v>
      </c>
      <c r="N40" s="1" t="s">
        <v>24</v>
      </c>
      <c r="O40" s="1" t="s">
        <v>24</v>
      </c>
      <c r="P40" s="1" t="s">
        <v>24</v>
      </c>
      <c r="AB40" s="28"/>
    </row>
    <row r="41" spans="1:16" ht="12">
      <c r="A41" s="8"/>
      <c r="B41" s="41" t="s">
        <v>50</v>
      </c>
      <c r="C41" s="41"/>
      <c r="D41" s="41"/>
      <c r="E41" s="9" t="s">
        <v>60</v>
      </c>
      <c r="F41" s="15" t="s">
        <v>24</v>
      </c>
      <c r="G41" s="15" t="s">
        <v>24</v>
      </c>
      <c r="I41" s="1" t="s">
        <v>24</v>
      </c>
      <c r="J41" s="1" t="s">
        <v>24</v>
      </c>
      <c r="K41" s="1" t="s">
        <v>24</v>
      </c>
      <c r="L41" s="1" t="s">
        <v>24</v>
      </c>
      <c r="M41" s="1" t="s">
        <v>24</v>
      </c>
      <c r="N41" s="1" t="s">
        <v>24</v>
      </c>
      <c r="O41" s="1" t="s">
        <v>24</v>
      </c>
      <c r="P41" s="1" t="s">
        <v>24</v>
      </c>
    </row>
    <row r="42" spans="1:16" ht="12">
      <c r="A42" s="8"/>
      <c r="B42" s="41" t="s">
        <v>52</v>
      </c>
      <c r="C42" s="41"/>
      <c r="D42" s="41"/>
      <c r="E42" s="9" t="s">
        <v>61</v>
      </c>
      <c r="F42" s="15" t="s">
        <v>24</v>
      </c>
      <c r="G42" s="15" t="s">
        <v>24</v>
      </c>
      <c r="I42" s="1" t="s">
        <v>24</v>
      </c>
      <c r="J42" s="1" t="s">
        <v>24</v>
      </c>
      <c r="K42" s="1" t="s">
        <v>24</v>
      </c>
      <c r="L42" s="1" t="s">
        <v>24</v>
      </c>
      <c r="M42" s="1" t="s">
        <v>24</v>
      </c>
      <c r="N42" s="1" t="s">
        <v>24</v>
      </c>
      <c r="O42" s="1" t="s">
        <v>24</v>
      </c>
      <c r="P42" s="1" t="s">
        <v>24</v>
      </c>
    </row>
    <row r="43" spans="1:7" ht="12">
      <c r="A43" s="8"/>
      <c r="B43" s="41" t="s">
        <v>62</v>
      </c>
      <c r="C43" s="41"/>
      <c r="D43" s="41"/>
      <c r="E43" s="9" t="s">
        <v>63</v>
      </c>
      <c r="F43" s="15"/>
      <c r="G43" s="15"/>
    </row>
    <row r="44" spans="1:16" ht="32.25" customHeight="1">
      <c r="A44" s="37" t="s">
        <v>64</v>
      </c>
      <c r="B44" s="37"/>
      <c r="C44" s="37"/>
      <c r="D44" s="37"/>
      <c r="E44" s="9" t="s">
        <v>65</v>
      </c>
      <c r="F44" s="15" t="s">
        <v>24</v>
      </c>
      <c r="G44" s="15" t="s">
        <v>24</v>
      </c>
      <c r="I44" s="1" t="s">
        <v>24</v>
      </c>
      <c r="J44" s="1" t="s">
        <v>24</v>
      </c>
      <c r="K44" s="1" t="s">
        <v>24</v>
      </c>
      <c r="L44" s="1" t="s">
        <v>24</v>
      </c>
      <c r="M44" s="1" t="s">
        <v>24</v>
      </c>
      <c r="N44" s="1" t="s">
        <v>24</v>
      </c>
      <c r="O44" s="1" t="s">
        <v>24</v>
      </c>
      <c r="P44" s="1" t="s">
        <v>24</v>
      </c>
    </row>
    <row r="45" spans="1:16" ht="54.75" customHeight="1">
      <c r="A45" s="39" t="s">
        <v>66</v>
      </c>
      <c r="B45" s="39"/>
      <c r="C45" s="39"/>
      <c r="D45" s="39"/>
      <c r="E45" s="17" t="s">
        <v>67</v>
      </c>
      <c r="F45" s="18">
        <f>1482.66+I45+J45+K45+L45+M45+N45+O45+P45</f>
        <v>11032.650000000001</v>
      </c>
      <c r="G45" s="18">
        <v>11721.571169999997</v>
      </c>
      <c r="I45" s="1">
        <v>1284.63</v>
      </c>
      <c r="J45" s="1">
        <v>1394.6</v>
      </c>
      <c r="K45" s="1">
        <v>1260.29</v>
      </c>
      <c r="L45" s="1">
        <v>1230.22</v>
      </c>
      <c r="M45" s="1">
        <v>1161.16</v>
      </c>
      <c r="N45" s="1">
        <v>1133.1</v>
      </c>
      <c r="O45" s="1">
        <v>1118.63</v>
      </c>
      <c r="P45" s="1">
        <v>967.36</v>
      </c>
    </row>
    <row r="46" spans="1:16" ht="11.25">
      <c r="A46" s="16"/>
      <c r="B46" s="40" t="s">
        <v>68</v>
      </c>
      <c r="C46" s="40"/>
      <c r="D46" s="40"/>
      <c r="E46" s="11" t="s">
        <v>69</v>
      </c>
      <c r="F46" s="12">
        <v>10990.37</v>
      </c>
      <c r="G46" s="12">
        <v>11674.40417</v>
      </c>
      <c r="I46" s="1">
        <v>1276.45</v>
      </c>
      <c r="J46" s="1">
        <v>1389.67</v>
      </c>
      <c r="K46" s="1">
        <v>1254.86</v>
      </c>
      <c r="L46" s="1">
        <v>1224.7</v>
      </c>
      <c r="M46" s="1">
        <v>1157.47</v>
      </c>
      <c r="N46" s="1">
        <v>1130.11</v>
      </c>
      <c r="O46" s="1">
        <v>1115.28</v>
      </c>
      <c r="P46" s="1">
        <v>959.71</v>
      </c>
    </row>
    <row r="47" spans="1:16" ht="12">
      <c r="A47" s="37" t="s">
        <v>70</v>
      </c>
      <c r="B47" s="37"/>
      <c r="C47" s="37"/>
      <c r="D47" s="37"/>
      <c r="E47" s="9" t="s">
        <v>71</v>
      </c>
      <c r="F47" s="10">
        <v>892.77</v>
      </c>
      <c r="G47" s="10">
        <v>1705.3163200000001</v>
      </c>
      <c r="I47" s="1" t="s">
        <v>24</v>
      </c>
      <c r="J47" s="1" t="s">
        <v>24</v>
      </c>
      <c r="K47" s="1" t="s">
        <v>24</v>
      </c>
      <c r="L47" s="1" t="s">
        <v>24</v>
      </c>
      <c r="M47" s="1" t="s">
        <v>24</v>
      </c>
      <c r="N47" s="1" t="s">
        <v>24</v>
      </c>
      <c r="O47" s="1" t="s">
        <v>24</v>
      </c>
      <c r="P47" s="1" t="s">
        <v>24</v>
      </c>
    </row>
    <row r="48" spans="1:28" ht="15.75" customHeight="1">
      <c r="A48" s="36" t="s">
        <v>72</v>
      </c>
      <c r="B48" s="36"/>
      <c r="C48" s="36"/>
      <c r="D48" s="36"/>
      <c r="E48" s="11" t="s">
        <v>73</v>
      </c>
      <c r="F48" s="19" t="s">
        <v>24</v>
      </c>
      <c r="G48" s="19">
        <v>3840.47</v>
      </c>
      <c r="I48" s="1" t="s">
        <v>24</v>
      </c>
      <c r="J48" s="1" t="s">
        <v>24</v>
      </c>
      <c r="K48" s="1" t="s">
        <v>24</v>
      </c>
      <c r="L48" s="1" t="s">
        <v>24</v>
      </c>
      <c r="M48" s="1" t="s">
        <v>24</v>
      </c>
      <c r="N48" s="1" t="s">
        <v>24</v>
      </c>
      <c r="O48" s="1" t="s">
        <v>24</v>
      </c>
      <c r="P48" s="1" t="s">
        <v>24</v>
      </c>
      <c r="Z48" s="28"/>
      <c r="AB48" s="31"/>
    </row>
    <row r="49" spans="1:28" ht="24" customHeight="1">
      <c r="A49" s="37" t="s">
        <v>74</v>
      </c>
      <c r="B49" s="37"/>
      <c r="C49" s="37"/>
      <c r="D49" s="37"/>
      <c r="E49" s="9" t="s">
        <v>75</v>
      </c>
      <c r="F49" s="10">
        <f>195.81+I49+J49+K49+L49+M49+P49</f>
        <v>2210.44</v>
      </c>
      <c r="G49" s="10">
        <v>3275.1157</v>
      </c>
      <c r="I49" s="1">
        <v>694.54</v>
      </c>
      <c r="J49" s="1">
        <v>274.55</v>
      </c>
      <c r="K49" s="1">
        <v>888.12</v>
      </c>
      <c r="L49" s="1">
        <v>79.05</v>
      </c>
      <c r="M49" s="1">
        <v>9.85</v>
      </c>
      <c r="N49" s="1" t="s">
        <v>24</v>
      </c>
      <c r="O49" s="1" t="s">
        <v>24</v>
      </c>
      <c r="P49" s="1">
        <v>68.52</v>
      </c>
      <c r="AB49" s="31"/>
    </row>
    <row r="50" spans="1:28" ht="32.25" customHeight="1">
      <c r="A50" s="36" t="s">
        <v>76</v>
      </c>
      <c r="B50" s="36"/>
      <c r="C50" s="36"/>
      <c r="D50" s="36"/>
      <c r="E50" s="11" t="s">
        <v>77</v>
      </c>
      <c r="F50" s="12">
        <f>7029.67+I50+J50+K50+L50+M50+N50+O50+P50</f>
        <v>69105.55</v>
      </c>
      <c r="G50" s="12">
        <v>113673.88625999998</v>
      </c>
      <c r="I50" s="1">
        <v>7451.68</v>
      </c>
      <c r="J50" s="1">
        <v>14150.63</v>
      </c>
      <c r="K50" s="1">
        <v>11961.71</v>
      </c>
      <c r="L50" s="1">
        <v>2879.23</v>
      </c>
      <c r="M50" s="1">
        <v>6483.87</v>
      </c>
      <c r="N50" s="1">
        <v>10893.31</v>
      </c>
      <c r="O50" s="1">
        <v>3544.08</v>
      </c>
      <c r="P50" s="1">
        <v>4711.37</v>
      </c>
      <c r="AB50" s="31"/>
    </row>
    <row r="51" spans="1:28" ht="39.75" customHeight="1">
      <c r="A51" s="38" t="s">
        <v>78</v>
      </c>
      <c r="B51" s="38"/>
      <c r="C51" s="38"/>
      <c r="D51" s="38"/>
      <c r="E51" s="20" t="s">
        <v>79</v>
      </c>
      <c r="F51" s="21">
        <f>F19+F27+F30-F45+F47+F49-F50+F37</f>
        <v>-104858.76999999999</v>
      </c>
      <c r="G51" s="21">
        <v>-118527.33394999999</v>
      </c>
      <c r="I51" s="1" t="s">
        <v>94</v>
      </c>
      <c r="J51" s="1" t="s">
        <v>97</v>
      </c>
      <c r="K51" s="1" t="s">
        <v>100</v>
      </c>
      <c r="L51" s="1" t="s">
        <v>103</v>
      </c>
      <c r="M51" s="1" t="s">
        <v>106</v>
      </c>
      <c r="N51" s="1" t="s">
        <v>109</v>
      </c>
      <c r="O51" s="1" t="s">
        <v>113</v>
      </c>
      <c r="P51" s="1" t="s">
        <v>118</v>
      </c>
      <c r="AB51" s="28"/>
    </row>
    <row r="52" spans="1:13" ht="12">
      <c r="A52" s="22"/>
      <c r="B52" s="22"/>
      <c r="C52" s="22"/>
      <c r="D52" s="22"/>
      <c r="E52" s="5"/>
      <c r="F52" s="5"/>
      <c r="G52" s="22"/>
      <c r="M52" s="28"/>
    </row>
    <row r="53" spans="1:7" s="4" customFormat="1" ht="12">
      <c r="A53" s="33" t="s">
        <v>80</v>
      </c>
      <c r="B53" s="33"/>
      <c r="C53" s="33"/>
      <c r="D53" s="33"/>
      <c r="E53" s="33"/>
      <c r="F53" s="33"/>
      <c r="G53" s="33"/>
    </row>
    <row r="54" spans="1:13" s="4" customFormat="1" ht="17.25" customHeight="1">
      <c r="A54" s="34" t="s">
        <v>81</v>
      </c>
      <c r="B54" s="34"/>
      <c r="C54" s="34"/>
      <c r="D54" s="24"/>
      <c r="E54" s="23" t="s">
        <v>24</v>
      </c>
      <c r="F54" s="34" t="s">
        <v>119</v>
      </c>
      <c r="G54" s="34"/>
      <c r="M54" s="27"/>
    </row>
    <row r="55" spans="1:7" s="4" customFormat="1" ht="11.25">
      <c r="A55" s="35" t="s">
        <v>82</v>
      </c>
      <c r="B55" s="35"/>
      <c r="C55" s="35"/>
      <c r="D55" s="25"/>
      <c r="E55" s="25" t="s">
        <v>83</v>
      </c>
      <c r="F55" s="35" t="s">
        <v>84</v>
      </c>
      <c r="G55" s="35"/>
    </row>
    <row r="56" spans="1:13" s="4" customFormat="1" ht="16.5" customHeight="1">
      <c r="A56" s="33" t="s">
        <v>85</v>
      </c>
      <c r="B56" s="33"/>
      <c r="C56" s="33"/>
      <c r="D56" s="33"/>
      <c r="E56" s="33"/>
      <c r="F56" s="33"/>
      <c r="G56" s="33"/>
      <c r="M56" s="27"/>
    </row>
    <row r="57" spans="1:13" s="4" customFormat="1" ht="16.5" customHeight="1">
      <c r="A57" s="34" t="s">
        <v>87</v>
      </c>
      <c r="B57" s="34"/>
      <c r="C57" s="34"/>
      <c r="D57" s="24"/>
      <c r="E57" s="23" t="s">
        <v>24</v>
      </c>
      <c r="F57" s="34" t="s">
        <v>89</v>
      </c>
      <c r="G57" s="34"/>
      <c r="M57" s="27"/>
    </row>
    <row r="58" spans="1:7" s="2" customFormat="1" ht="11.25">
      <c r="A58" s="35" t="s">
        <v>82</v>
      </c>
      <c r="B58" s="35"/>
      <c r="C58" s="35"/>
      <c r="D58" s="25"/>
      <c r="E58" s="25" t="s">
        <v>83</v>
      </c>
      <c r="F58" s="35" t="s">
        <v>84</v>
      </c>
      <c r="G58" s="35"/>
    </row>
    <row r="59" spans="1:7" ht="11.25">
      <c r="A59" s="5"/>
      <c r="B59" s="5"/>
      <c r="C59" s="5"/>
      <c r="D59" s="5"/>
      <c r="E59" s="5"/>
      <c r="F59" s="5"/>
      <c r="G59" s="5"/>
    </row>
    <row r="60" spans="1:7" ht="11.25">
      <c r="A60" s="26" t="s">
        <v>88</v>
      </c>
      <c r="B60" s="5"/>
      <c r="C60" s="5"/>
      <c r="D60" s="5"/>
      <c r="E60" s="5"/>
      <c r="F60" s="29"/>
      <c r="G60" s="29"/>
    </row>
    <row r="61" spans="1:13" ht="11.25">
      <c r="A61" s="26" t="s">
        <v>86</v>
      </c>
      <c r="B61" s="5"/>
      <c r="C61" s="5"/>
      <c r="D61" s="5"/>
      <c r="E61" s="5"/>
      <c r="F61" s="32"/>
      <c r="G61" s="32"/>
      <c r="M61" s="28"/>
    </row>
    <row r="62" ht="10.5">
      <c r="F62" s="28"/>
    </row>
    <row r="63" ht="10.5">
      <c r="F63" s="28"/>
    </row>
    <row r="64" ht="10.5">
      <c r="F64" s="28"/>
    </row>
  </sheetData>
  <sheetProtection/>
  <mergeCells count="55">
    <mergeCell ref="A11:G11"/>
    <mergeCell ref="A12:G12"/>
    <mergeCell ref="A13:G13"/>
    <mergeCell ref="A14:G14"/>
    <mergeCell ref="A7:G7"/>
    <mergeCell ref="A8:G8"/>
    <mergeCell ref="A9:G9"/>
    <mergeCell ref="A10:G10"/>
    <mergeCell ref="A20:D20"/>
    <mergeCell ref="A21:D21"/>
    <mergeCell ref="A22:D22"/>
    <mergeCell ref="A23:D23"/>
    <mergeCell ref="A16:D16"/>
    <mergeCell ref="A17:D17"/>
    <mergeCell ref="A18:D18"/>
    <mergeCell ref="A19:D19"/>
    <mergeCell ref="A28:D28"/>
    <mergeCell ref="A29:D29"/>
    <mergeCell ref="A30:D30"/>
    <mergeCell ref="A31:D31"/>
    <mergeCell ref="A24:D24"/>
    <mergeCell ref="A25:D25"/>
    <mergeCell ref="A26:D26"/>
    <mergeCell ref="A27:D27"/>
    <mergeCell ref="B36:D36"/>
    <mergeCell ref="A37:D37"/>
    <mergeCell ref="A38:D38"/>
    <mergeCell ref="B39:D39"/>
    <mergeCell ref="B32:D32"/>
    <mergeCell ref="B33:D33"/>
    <mergeCell ref="B34:D34"/>
    <mergeCell ref="B35:D35"/>
    <mergeCell ref="A44:D44"/>
    <mergeCell ref="A45:D45"/>
    <mergeCell ref="B46:D46"/>
    <mergeCell ref="A47:D47"/>
    <mergeCell ref="B40:D40"/>
    <mergeCell ref="B41:D41"/>
    <mergeCell ref="B42:D42"/>
    <mergeCell ref="B43:D43"/>
    <mergeCell ref="A53:G53"/>
    <mergeCell ref="A54:C54"/>
    <mergeCell ref="F54:G54"/>
    <mergeCell ref="A55:C55"/>
    <mergeCell ref="F55:G55"/>
    <mergeCell ref="A48:D48"/>
    <mergeCell ref="A49:D49"/>
    <mergeCell ref="A50:D50"/>
    <mergeCell ref="A51:D51"/>
    <mergeCell ref="F61:G61"/>
    <mergeCell ref="A56:G56"/>
    <mergeCell ref="A57:C57"/>
    <mergeCell ref="F57:G57"/>
    <mergeCell ref="A58:C58"/>
    <mergeCell ref="F58:G58"/>
  </mergeCells>
  <printOptions/>
  <pageMargins left="0.75" right="0.47" top="0.67" bottom="0.2" header="0.38" footer="0.2"/>
  <pageSetup horizontalDpi="600" verticalDpi="600" orientation="portrait" paperSize="9" scale="74" r:id="rId1"/>
  <colBreaks count="1" manualBreakCount="1">
    <brk id="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2011-03-04T10:48:39Z</cp:lastPrinted>
  <dcterms:created xsi:type="dcterms:W3CDTF">2009-08-03T11:05:37Z</dcterms:created>
  <dcterms:modified xsi:type="dcterms:W3CDTF">2011-10-07T07:28:16Z</dcterms:modified>
  <cp:category/>
  <cp:version/>
  <cp:contentType/>
  <cp:contentStatus/>
</cp:coreProperties>
</file>